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25440" windowHeight="10755"/>
  </bookViews>
  <sheets>
    <sheet name="среднегодовая 2020" sheetId="3" r:id="rId1"/>
    <sheet name="среднегодовая по инообластным" sheetId="4" r:id="rId2"/>
  </sheets>
  <definedNames>
    <definedName name="_xlnm.Print_Area" localSheetId="0">'среднегодовая 2020'!$A$1:$E$60</definedName>
  </definedNames>
  <calcPr calcId="144525"/>
</workbook>
</file>

<file path=xl/calcChain.xml><?xml version="1.0" encoding="utf-8"?>
<calcChain xmlns="http://schemas.openxmlformats.org/spreadsheetml/2006/main">
  <c r="C48" i="3" l="1"/>
  <c r="D45" i="3"/>
  <c r="D12" i="3"/>
  <c r="D34" i="3"/>
  <c r="D29" i="4" l="1"/>
  <c r="D11" i="4"/>
  <c r="D24" i="4"/>
  <c r="D19" i="4"/>
  <c r="C32" i="4" l="1"/>
</calcChain>
</file>

<file path=xl/sharedStrings.xml><?xml version="1.0" encoding="utf-8"?>
<sst xmlns="http://schemas.openxmlformats.org/spreadsheetml/2006/main" count="91" uniqueCount="46">
  <si>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</si>
  <si>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</si>
  <si>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</si>
  <si>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</si>
  <si>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</si>
  <si>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</si>
  <si>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</si>
  <si>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</si>
  <si>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</si>
  <si>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</si>
  <si>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</si>
  <si>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</si>
  <si>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</si>
  <si>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</si>
  <si>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</si>
  <si>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>Проф. осмотры</t>
  </si>
  <si>
    <t>Диспансеризация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</si>
  <si>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</si>
  <si>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</si>
  <si>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</si>
  <si>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</si>
  <si>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</si>
  <si>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</si>
  <si>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</si>
  <si>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</si>
  <si>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</si>
  <si>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</si>
  <si>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УЗДГ вен нижних конечностей</t>
  </si>
  <si>
    <t>УЗИ сердечно-сосудистой системы</t>
  </si>
  <si>
    <t>Скорая медицинская помощь</t>
  </si>
  <si>
    <t>Вызова</t>
  </si>
  <si>
    <t>Справочно:Численность застрахованных лиц на 01.12.2019 (обслуживаемая бригадами СМП), принятая для расчета подушевого норматива финансирования СМП на 2020 год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</si>
  <si>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</si>
  <si>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</si>
  <si>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</si>
  <si>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Забор материала для проведения анализа на COVID-19</t>
  </si>
  <si>
    <t>Эндоскопические диагностические исследования</t>
  </si>
  <si>
    <t>90/ 568 (УЕТ)</t>
  </si>
  <si>
    <t>УЗДГ сосудов шеи</t>
  </si>
  <si>
    <t>Доавансирование по постановлению Правительства РФ от 03.04.2020 № 432</t>
  </si>
  <si>
    <t>-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</si>
  <si>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</si>
  <si>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>от "24" декабря 2020 г. № 18</t>
  </si>
  <si>
    <t xml:space="preserve">Приложение № 3 </t>
  </si>
  <si>
    <t>4 806/ 19 373 (УЕТ)</t>
  </si>
  <si>
    <t>Объемы финансирования ОГБУЗ "Теплоозерская ЦРБ" за оказанную медицинскую помощь пролеченным больным, застрахованным за пределами Еврейской автономной области, с 01 января по 31 декабря 2020 года (с 01.12.2020)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</si>
</sst>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>
      <alignment horizontal="center"/>
    </xf>
    <xf numFmtId="3" fontId="8" fillId="0" borderId="1" xfId="0" applyNumberFormat="1" applyFont="1" applyBorder="1"/>
    <xf numFmtId="0" fontId="9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/>
    <xf numFmtId="0" fontId="2" fillId="2" borderId="0" xfId="0" applyFont="1" applyFill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/>
    <xf numFmtId="3" fontId="7" fillId="2" borderId="1" xfId="0" applyNumberFormat="1" applyFont="1" applyFill="1" applyBorder="1" applyAlignment="1">
      <alignment horizontal="center" vertical="center" wrapText="1"/>
    </xf>
    <xf numFmtId="164" fontId="7" fillId="2" borderId="1" xfId="5" applyNumberFormat="1" applyFont="1" applyFill="1" applyBorder="1"/>
    <xf numFmtId="0" fontId="7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8" fillId="2" borderId="1" xfId="0" applyFont="1" applyFill="1" applyBorder="1"/>
    <xf numFmtId="164" fontId="2" fillId="2" borderId="1" xfId="0" applyNumberFormat="1" applyFont="1" applyFill="1" applyBorder="1"/>
    <xf numFmtId="0" fontId="8" fillId="2" borderId="1" xfId="0" applyFont="1" applyFill="1" applyBorder="1" applyAlignment="1">
      <alignment horizontal="center" vertical="center"/>
    </xf>
    <xf numFmtId="165" fontId="7" fillId="2" borderId="1" xfId="5" applyNumberFormat="1" applyFont="1" applyFill="1" applyBorder="1" applyAlignment="1">
      <alignment horizontal="center" vertical="center" wrapText="1"/>
    </xf>
    <xf numFmtId="164" fontId="7" fillId="2" borderId="1" xfId="5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5" applyNumberFormat="1" applyFont="1" applyFill="1" applyBorder="1" applyAlignment="1">
      <alignment vertical="center"/>
    </xf>
    <xf numFmtId="164" fontId="7" fillId="2" borderId="1" xfId="5" applyNumberFormat="1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vertical="center"/>
    </xf>
    <xf numFmtId="0" fontId="7" fillId="2" borderId="11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164" fontId="8" fillId="2" borderId="1" xfId="0" applyNumberFormat="1" applyFont="1" applyFill="1" applyBorder="1"/>
    <xf numFmtId="0" fontId="8" fillId="2" borderId="0" xfId="0" applyFont="1" applyFill="1" applyBorder="1"/>
    <xf numFmtId="0" fontId="8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horizontal="center"/>
    </xf>
    <xf numFmtId="3" fontId="9" fillId="2" borderId="1" xfId="0" applyNumberFormat="1" applyFont="1" applyFill="1" applyBorder="1"/>
    <xf numFmtId="3" fontId="8" fillId="2" borderId="1" xfId="0" applyNumberFormat="1" applyFont="1" applyFill="1" applyBorder="1"/>
    <xf numFmtId="0" fontId="8" fillId="2" borderId="4" xfId="0" applyFont="1" applyFill="1" applyBorder="1"/>
    <xf numFmtId="3" fontId="8" fillId="2" borderId="12" xfId="0" applyNumberFormat="1" applyFont="1" applyFill="1" applyBorder="1"/>
    <xf numFmtId="0" fontId="4" fillId="2" borderId="0" xfId="0" applyFont="1" applyFill="1" applyBorder="1" applyAlignment="1"/>
    <xf numFmtId="3" fontId="4" fillId="2" borderId="0" xfId="0" applyNumberFormat="1" applyFont="1" applyFill="1" applyBorder="1" applyAlignment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/>
    </xf>
    <xf numFmtId="0" fontId="9" fillId="2" borderId="1" xfId="0" applyFont="1" applyFill="1" applyBorder="1"/>
    <xf numFmtId="164" fontId="9" fillId="2" borderId="1" xfId="0" applyNumberFormat="1" applyFont="1" applyFill="1" applyBorder="1"/>
    <xf numFmtId="164" fontId="9" fillId="2" borderId="1" xfId="5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164" fontId="7" fillId="2" borderId="10" xfId="5" applyNumberFormat="1" applyFont="1" applyFill="1" applyBorder="1" applyAlignment="1">
      <alignment horizontal="center" vertical="center"/>
    </xf>
    <xf numFmtId="164" fontId="7" fillId="2" borderId="4" xfId="5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5" fontId="3" fillId="2" borderId="1" xfId="5" applyNumberFormat="1" applyFont="1" applyFill="1" applyBorder="1" applyAlignment="1">
      <alignment horizontal="center" vertical="center" wrapText="1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abSelected="1" view="pageBreakPreview" topLeftCell="A19" zoomScaleNormal="100" zoomScaleSheetLayoutView="100" workbookViewId="0">
      <selection activeCell="C29" activeCellId="1" sqref="C26 C29"/>
    </sheetView>
  </sheetViews>
  <sheetFormatPr defaultRowHeight="15" x14ac:dyDescent="0.25"/>
  <cols>
    <col min="1" max="1" width="11.5703125" style="35" customWidth="1"/>
    <col min="2" max="2" width="34.85546875" style="35" customWidth="1"/>
    <col min="3" max="3" width="20.42578125" style="35" customWidth="1"/>
    <col min="4" max="4" width="27.42578125" style="35" customWidth="1"/>
    <col min="5" max="5" width="10.85546875" style="35" bestFit="1" customWidth="1"/>
    <col min="6" max="16384" width="9.140625" style="35"/>
  </cols>
  <sheetData>
    <row r="1" spans="1:13" x14ac:dyDescent="0.25">
      <c r="C1" s="78"/>
      <c r="D1" s="79" t="s">
        <v>43</v>
      </c>
      <c r="E1" s="79"/>
    </row>
    <row r="2" spans="1:13" x14ac:dyDescent="0.25">
      <c r="C2" s="79" t="s">
        <v>10</v>
      </c>
      <c r="D2" s="79"/>
      <c r="E2" s="79"/>
    </row>
    <row r="3" spans="1:13" x14ac:dyDescent="0.25">
      <c r="C3" s="79" t="s">
        <v>42</v>
      </c>
      <c r="D3" s="79"/>
      <c r="E3" s="79"/>
    </row>
    <row r="5" spans="1:13" ht="54.75" customHeight="1" x14ac:dyDescent="0.25">
      <c r="A5" s="80" t="s">
        <v>41</v>
      </c>
      <c r="B5" s="80"/>
      <c r="C5" s="80"/>
      <c r="D5" s="80"/>
      <c r="E5" s="80"/>
      <c r="F5" s="39"/>
      <c r="G5" s="39"/>
      <c r="H5" s="39"/>
      <c r="I5" s="39"/>
      <c r="J5" s="39"/>
      <c r="K5" s="39"/>
      <c r="L5" s="39"/>
      <c r="M5" s="39"/>
    </row>
    <row r="6" spans="1:13" ht="7.5" customHeight="1" x14ac:dyDescent="0.25"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hidden="1" x14ac:dyDescent="0.25"/>
    <row r="8" spans="1:13" ht="28.5" x14ac:dyDescent="0.25">
      <c r="B8" s="40" t="s">
        <v>5</v>
      </c>
      <c r="C8" s="40" t="s">
        <v>12</v>
      </c>
      <c r="D8" s="40" t="s">
        <v>2</v>
      </c>
      <c r="E8" s="41"/>
      <c r="F8" s="41"/>
    </row>
    <row r="9" spans="1:13" ht="15.75" x14ac:dyDescent="0.25">
      <c r="B9" s="42">
        <v>1</v>
      </c>
      <c r="C9" s="42">
        <v>2</v>
      </c>
      <c r="D9" s="42">
        <v>3</v>
      </c>
      <c r="E9" s="41"/>
      <c r="F9" s="41"/>
    </row>
    <row r="10" spans="1:13" ht="15.75" x14ac:dyDescent="0.25">
      <c r="B10" s="43" t="s">
        <v>5</v>
      </c>
      <c r="C10" s="44">
        <v>859</v>
      </c>
      <c r="D10" s="45">
        <v>24351810</v>
      </c>
    </row>
    <row r="11" spans="1:13" ht="47.25" x14ac:dyDescent="0.25">
      <c r="B11" s="46" t="s">
        <v>39</v>
      </c>
      <c r="C11" s="44" t="s">
        <v>40</v>
      </c>
      <c r="D11" s="55">
        <v>1278832</v>
      </c>
    </row>
    <row r="12" spans="1:13" ht="15.75" x14ac:dyDescent="0.25">
      <c r="B12" s="47" t="s">
        <v>0</v>
      </c>
      <c r="C12" s="48"/>
      <c r="D12" s="49">
        <f>D11+D10</f>
        <v>25630642</v>
      </c>
    </row>
    <row r="14" spans="1:13" ht="28.5" x14ac:dyDescent="0.25">
      <c r="B14" s="40" t="s">
        <v>1</v>
      </c>
      <c r="C14" s="40" t="s">
        <v>25</v>
      </c>
      <c r="D14" s="50" t="s">
        <v>2</v>
      </c>
    </row>
    <row r="15" spans="1:13" ht="15.75" x14ac:dyDescent="0.25">
      <c r="B15" s="42">
        <v>1</v>
      </c>
      <c r="C15" s="42">
        <v>2</v>
      </c>
      <c r="D15" s="42">
        <v>3</v>
      </c>
    </row>
    <row r="16" spans="1:13" ht="15.75" x14ac:dyDescent="0.25">
      <c r="B16" s="43" t="s">
        <v>21</v>
      </c>
      <c r="C16" s="51">
        <v>37500</v>
      </c>
      <c r="D16" s="52">
        <v>46074784</v>
      </c>
    </row>
    <row r="17" spans="2:4" ht="15.75" x14ac:dyDescent="0.25">
      <c r="B17" s="43" t="s">
        <v>22</v>
      </c>
      <c r="C17" s="51">
        <v>8982</v>
      </c>
      <c r="D17" s="52">
        <v>11184890</v>
      </c>
    </row>
    <row r="18" spans="2:4" ht="31.5" x14ac:dyDescent="0.25">
      <c r="B18" s="46" t="s">
        <v>24</v>
      </c>
      <c r="C18" s="51">
        <v>1728</v>
      </c>
      <c r="D18" s="87">
        <v>1848513</v>
      </c>
    </row>
    <row r="19" spans="2:4" ht="32.25" customHeight="1" x14ac:dyDescent="0.25">
      <c r="B19" s="46" t="s">
        <v>26</v>
      </c>
      <c r="C19" s="51">
        <v>399</v>
      </c>
      <c r="D19" s="88"/>
    </row>
    <row r="20" spans="2:4" ht="15.75" x14ac:dyDescent="0.25">
      <c r="B20" s="43" t="s">
        <v>16</v>
      </c>
      <c r="C20" s="51">
        <v>185</v>
      </c>
      <c r="D20" s="52">
        <v>269841</v>
      </c>
    </row>
    <row r="21" spans="2:4" ht="15.75" x14ac:dyDescent="0.25">
      <c r="B21" s="43" t="s">
        <v>15</v>
      </c>
      <c r="C21" s="51">
        <v>615</v>
      </c>
      <c r="D21" s="52">
        <v>352743</v>
      </c>
    </row>
    <row r="22" spans="2:4" ht="15.75" x14ac:dyDescent="0.25">
      <c r="B22" s="43" t="s">
        <v>17</v>
      </c>
      <c r="C22" s="51">
        <v>1619</v>
      </c>
      <c r="D22" s="52">
        <v>212755</v>
      </c>
    </row>
    <row r="23" spans="2:4" ht="15.75" x14ac:dyDescent="0.25">
      <c r="B23" s="43" t="s">
        <v>6</v>
      </c>
      <c r="C23" s="51">
        <v>2009</v>
      </c>
      <c r="D23" s="52">
        <v>1660477</v>
      </c>
    </row>
    <row r="24" spans="2:4" ht="31.5" x14ac:dyDescent="0.25">
      <c r="B24" s="53" t="s">
        <v>23</v>
      </c>
      <c r="C24" s="54" t="s">
        <v>44</v>
      </c>
      <c r="D24" s="55">
        <v>4464746</v>
      </c>
    </row>
    <row r="25" spans="2:4" ht="15.75" x14ac:dyDescent="0.25">
      <c r="B25" s="53" t="s">
        <v>14</v>
      </c>
      <c r="C25" s="51">
        <v>102</v>
      </c>
      <c r="D25" s="56">
        <v>24267</v>
      </c>
    </row>
    <row r="26" spans="2:4" ht="15.75" x14ac:dyDescent="0.25">
      <c r="B26" s="57" t="s">
        <v>27</v>
      </c>
      <c r="C26" s="51">
        <v>11</v>
      </c>
      <c r="D26" s="56">
        <v>3489</v>
      </c>
    </row>
    <row r="27" spans="2:4" ht="15.75" x14ac:dyDescent="0.25">
      <c r="B27" s="57" t="s">
        <v>38</v>
      </c>
      <c r="C27" s="51">
        <v>2</v>
      </c>
      <c r="D27" s="56">
        <v>698</v>
      </c>
    </row>
    <row r="28" spans="2:4" ht="31.5" x14ac:dyDescent="0.25">
      <c r="B28" s="58" t="s">
        <v>28</v>
      </c>
      <c r="C28" s="51">
        <v>93</v>
      </c>
      <c r="D28" s="56">
        <v>105380</v>
      </c>
    </row>
    <row r="29" spans="2:4" ht="47.25" x14ac:dyDescent="0.25">
      <c r="B29" s="58" t="s">
        <v>33</v>
      </c>
      <c r="C29" s="103">
        <v>13</v>
      </c>
      <c r="D29" s="56">
        <v>6098</v>
      </c>
    </row>
    <row r="30" spans="2:4" ht="47.25" x14ac:dyDescent="0.25">
      <c r="B30" s="58" t="s">
        <v>34</v>
      </c>
      <c r="C30" s="51">
        <v>13</v>
      </c>
      <c r="D30" s="56">
        <v>6447</v>
      </c>
    </row>
    <row r="31" spans="2:4" ht="31.5" x14ac:dyDescent="0.25">
      <c r="B31" s="58" t="s">
        <v>36</v>
      </c>
      <c r="C31" s="51">
        <v>173</v>
      </c>
      <c r="D31" s="56">
        <v>123021</v>
      </c>
    </row>
    <row r="32" spans="2:4" ht="31.5" x14ac:dyDescent="0.25">
      <c r="B32" s="58" t="s">
        <v>35</v>
      </c>
      <c r="C32" s="51">
        <v>2254</v>
      </c>
      <c r="D32" s="56">
        <v>207729</v>
      </c>
    </row>
    <row r="33" spans="2:5" ht="47.25" x14ac:dyDescent="0.25">
      <c r="B33" s="58" t="s">
        <v>39</v>
      </c>
      <c r="C33" s="51" t="s">
        <v>40</v>
      </c>
      <c r="D33" s="56">
        <v>3779342</v>
      </c>
    </row>
    <row r="34" spans="2:5" ht="15.75" x14ac:dyDescent="0.25">
      <c r="B34" s="47" t="s">
        <v>0</v>
      </c>
      <c r="C34" s="48"/>
      <c r="D34" s="49">
        <f>SUM(D16:D33)</f>
        <v>70325220</v>
      </c>
    </row>
    <row r="36" spans="2:5" ht="28.5" x14ac:dyDescent="0.25">
      <c r="B36" s="42" t="s">
        <v>3</v>
      </c>
      <c r="C36" s="40" t="s">
        <v>12</v>
      </c>
      <c r="D36" s="50" t="s">
        <v>2</v>
      </c>
    </row>
    <row r="37" spans="2:5" ht="15.75" x14ac:dyDescent="0.25">
      <c r="B37" s="59">
        <v>1</v>
      </c>
      <c r="C37" s="59">
        <v>2</v>
      </c>
      <c r="D37" s="59">
        <v>3</v>
      </c>
    </row>
    <row r="38" spans="2:5" ht="15.75" x14ac:dyDescent="0.25">
      <c r="B38" s="43" t="s">
        <v>3</v>
      </c>
      <c r="C38" s="60">
        <v>191</v>
      </c>
      <c r="D38" s="45">
        <v>2968114</v>
      </c>
    </row>
    <row r="39" spans="2:5" ht="47.25" x14ac:dyDescent="0.25">
      <c r="B39" s="46" t="s">
        <v>39</v>
      </c>
      <c r="C39" s="61" t="s">
        <v>40</v>
      </c>
      <c r="D39" s="55">
        <v>177714</v>
      </c>
    </row>
    <row r="40" spans="2:5" ht="15.75" x14ac:dyDescent="0.25">
      <c r="B40" s="47" t="s">
        <v>0</v>
      </c>
      <c r="C40" s="48"/>
      <c r="D40" s="62">
        <v>3145828</v>
      </c>
    </row>
    <row r="41" spans="2:5" ht="15.75" x14ac:dyDescent="0.25">
      <c r="B41" s="41"/>
      <c r="C41" s="63"/>
      <c r="D41" s="63"/>
    </row>
    <row r="42" spans="2:5" ht="15.75" x14ac:dyDescent="0.25">
      <c r="B42" s="42" t="s">
        <v>29</v>
      </c>
      <c r="C42" s="64" t="s">
        <v>30</v>
      </c>
      <c r="D42" s="64" t="s">
        <v>2</v>
      </c>
    </row>
    <row r="43" spans="2:5" ht="15.75" x14ac:dyDescent="0.25">
      <c r="B43" s="42">
        <v>1</v>
      </c>
      <c r="C43" s="64">
        <v>2</v>
      </c>
      <c r="D43" s="64">
        <v>3</v>
      </c>
    </row>
    <row r="44" spans="2:5" ht="15.75" x14ac:dyDescent="0.25">
      <c r="B44" s="65" t="s">
        <v>29</v>
      </c>
      <c r="C44" s="66">
        <v>879</v>
      </c>
      <c r="D44" s="67">
        <v>4339728</v>
      </c>
    </row>
    <row r="45" spans="2:5" ht="15.75" x14ac:dyDescent="0.25">
      <c r="B45" s="47" t="s">
        <v>0</v>
      </c>
      <c r="C45" s="48"/>
      <c r="D45" s="68">
        <f>D44</f>
        <v>4339728</v>
      </c>
    </row>
    <row r="46" spans="2:5" ht="16.5" thickBot="1" x14ac:dyDescent="0.3">
      <c r="B46" s="41"/>
      <c r="C46" s="69"/>
      <c r="D46" s="70"/>
    </row>
    <row r="47" spans="2:5" ht="15.75" x14ac:dyDescent="0.25">
      <c r="B47" s="81" t="s">
        <v>4</v>
      </c>
      <c r="C47" s="83" t="s">
        <v>2</v>
      </c>
      <c r="D47" s="84"/>
      <c r="E47" s="71"/>
    </row>
    <row r="48" spans="2:5" ht="16.5" thickBot="1" x14ac:dyDescent="0.3">
      <c r="B48" s="82"/>
      <c r="C48" s="85">
        <f>D45+D40+D34+D12</f>
        <v>103441418</v>
      </c>
      <c r="D48" s="86"/>
      <c r="E48" s="72"/>
    </row>
    <row r="50" spans="1:5" ht="44.25" customHeight="1" x14ac:dyDescent="0.25">
      <c r="A50" s="89" t="s">
        <v>32</v>
      </c>
      <c r="B50" s="89"/>
      <c r="C50" s="89"/>
      <c r="D50" s="89"/>
      <c r="E50" s="89"/>
    </row>
    <row r="52" spans="1:5" x14ac:dyDescent="0.25">
      <c r="A52" s="93" t="s">
        <v>7</v>
      </c>
      <c r="B52" s="94" t="s">
        <v>8</v>
      </c>
      <c r="C52" s="94"/>
      <c r="D52" s="94"/>
      <c r="E52" s="73"/>
    </row>
    <row r="53" spans="1:5" ht="75" x14ac:dyDescent="0.25">
      <c r="A53" s="93"/>
      <c r="B53" s="28" t="s">
        <v>9</v>
      </c>
      <c r="C53" s="29" t="s">
        <v>19</v>
      </c>
      <c r="D53" s="29" t="s">
        <v>20</v>
      </c>
      <c r="E53" s="74"/>
    </row>
    <row r="54" spans="1:5" x14ac:dyDescent="0.25">
      <c r="A54" s="67">
        <v>16255</v>
      </c>
      <c r="B54" s="75">
        <v>1447</v>
      </c>
      <c r="C54" s="67">
        <v>6314</v>
      </c>
      <c r="D54" s="67">
        <v>8494</v>
      </c>
    </row>
    <row r="56" spans="1:5" ht="33" customHeight="1" x14ac:dyDescent="0.25">
      <c r="A56" s="89" t="s">
        <v>31</v>
      </c>
      <c r="B56" s="89"/>
      <c r="C56" s="89"/>
      <c r="D56" s="89"/>
      <c r="E56" s="89"/>
    </row>
    <row r="57" spans="1:5" ht="15.75" x14ac:dyDescent="0.25">
      <c r="B57" s="36"/>
      <c r="C57" s="37"/>
      <c r="D57" s="37"/>
      <c r="E57" s="38"/>
    </row>
    <row r="58" spans="1:5" x14ac:dyDescent="0.25">
      <c r="A58" s="90" t="s">
        <v>7</v>
      </c>
      <c r="B58" s="92" t="s">
        <v>8</v>
      </c>
      <c r="C58" s="92"/>
      <c r="D58" s="92"/>
      <c r="E58" s="38"/>
    </row>
    <row r="59" spans="1:5" ht="75" x14ac:dyDescent="0.25">
      <c r="A59" s="91"/>
      <c r="B59" s="28" t="s">
        <v>9</v>
      </c>
      <c r="C59" s="29" t="s">
        <v>19</v>
      </c>
      <c r="D59" s="29" t="s">
        <v>20</v>
      </c>
      <c r="E59" s="38"/>
    </row>
    <row r="60" spans="1:5" x14ac:dyDescent="0.25">
      <c r="A60" s="76">
        <v>3655</v>
      </c>
      <c r="B60" s="77">
        <v>1299</v>
      </c>
      <c r="C60" s="77">
        <v>1159</v>
      </c>
      <c r="D60" s="77">
        <v>1197</v>
      </c>
      <c r="E60" s="38"/>
    </row>
  </sheetData>
  <mergeCells count="14">
    <mergeCell ref="A56:E56"/>
    <mergeCell ref="A58:A59"/>
    <mergeCell ref="B58:D58"/>
    <mergeCell ref="A50:E50"/>
    <mergeCell ref="A52:A53"/>
    <mergeCell ref="B52:D52"/>
    <mergeCell ref="D1:E1"/>
    <mergeCell ref="C2:E2"/>
    <mergeCell ref="C3:E3"/>
    <mergeCell ref="A5:E5"/>
    <mergeCell ref="B47:B48"/>
    <mergeCell ref="C47:D47"/>
    <mergeCell ref="C48:D48"/>
    <mergeCell ref="D18:D19"/>
  </mergeCells>
  <pageMargins left="0.70866141732283461" right="3.937007874015748E-2" top="0.3543307086614173" bottom="0" header="0.31496062992125984" footer="0.31496062992125984"/>
  <pageSetup paperSize="9" scale="89" fitToHeight="0" orientation="portrait" r:id="rId1"/>
  <rowBreaks count="1" manualBreakCount="1">
    <brk id="40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opLeftCell="A4" zoomScaleNormal="100" workbookViewId="0">
      <selection activeCell="D12" sqref="D12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18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4"/>
      <c r="D1" s="95" t="s">
        <v>11</v>
      </c>
      <c r="E1" s="95"/>
    </row>
    <row r="2" spans="1:13" x14ac:dyDescent="0.25">
      <c r="C2" s="95" t="s">
        <v>10</v>
      </c>
      <c r="D2" s="95"/>
      <c r="E2" s="95"/>
    </row>
    <row r="3" spans="1:13" x14ac:dyDescent="0.25">
      <c r="C3" s="95" t="s">
        <v>13</v>
      </c>
      <c r="D3" s="95"/>
      <c r="E3" s="95"/>
    </row>
    <row r="5" spans="1:13" ht="56.25" customHeight="1" x14ac:dyDescent="0.25">
      <c r="A5" s="96" t="s">
        <v>45</v>
      </c>
      <c r="B5" s="96"/>
      <c r="C5" s="96"/>
      <c r="D5" s="96"/>
      <c r="E5" s="9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12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25</v>
      </c>
      <c r="D10" s="13">
        <v>598155</v>
      </c>
    </row>
    <row r="11" spans="1:13" ht="15.75" x14ac:dyDescent="0.25">
      <c r="B11" s="2" t="s">
        <v>0</v>
      </c>
      <c r="C11" s="11"/>
      <c r="D11" s="16">
        <f>D10</f>
        <v>598155</v>
      </c>
    </row>
    <row r="13" spans="1:13" ht="28.5" x14ac:dyDescent="0.25">
      <c r="B13" s="6" t="s">
        <v>1</v>
      </c>
      <c r="C13" s="6" t="s">
        <v>25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21</v>
      </c>
      <c r="C15" s="30">
        <v>810</v>
      </c>
      <c r="D15" s="18">
        <v>433235</v>
      </c>
    </row>
    <row r="16" spans="1:13" s="26" customFormat="1" ht="15.75" x14ac:dyDescent="0.25">
      <c r="B16" s="3" t="s">
        <v>22</v>
      </c>
      <c r="C16" s="30">
        <v>264</v>
      </c>
      <c r="D16" s="18">
        <v>234092</v>
      </c>
    </row>
    <row r="17" spans="2:5" ht="31.5" x14ac:dyDescent="0.25">
      <c r="B17" s="25" t="s">
        <v>23</v>
      </c>
      <c r="C17" s="14" t="s">
        <v>37</v>
      </c>
      <c r="D17" s="19">
        <v>129586</v>
      </c>
    </row>
    <row r="18" spans="2:5" ht="15.75" x14ac:dyDescent="0.25">
      <c r="B18" s="22" t="s">
        <v>18</v>
      </c>
      <c r="C18" s="30">
        <v>48</v>
      </c>
      <c r="D18" s="23">
        <v>44400</v>
      </c>
    </row>
    <row r="19" spans="2:5" ht="15.75" x14ac:dyDescent="0.25">
      <c r="B19" s="2" t="s">
        <v>0</v>
      </c>
      <c r="C19" s="11"/>
      <c r="D19" s="16">
        <f>SUM(D15:D18)</f>
        <v>841313</v>
      </c>
    </row>
    <row r="21" spans="2:5" ht="28.5" x14ac:dyDescent="0.25">
      <c r="B21" s="5" t="s">
        <v>3</v>
      </c>
      <c r="C21" s="6" t="s">
        <v>12</v>
      </c>
      <c r="D21" s="7" t="s">
        <v>2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7">
        <v>2</v>
      </c>
      <c r="D23" s="13">
        <v>31338</v>
      </c>
    </row>
    <row r="24" spans="2:5" ht="15.75" x14ac:dyDescent="0.25">
      <c r="B24" s="2" t="s">
        <v>0</v>
      </c>
      <c r="C24" s="11"/>
      <c r="D24" s="15">
        <f>D23</f>
        <v>31338</v>
      </c>
    </row>
    <row r="25" spans="2:5" ht="15.75" x14ac:dyDescent="0.25">
      <c r="B25" s="4"/>
      <c r="C25" s="12"/>
      <c r="D25" s="12"/>
    </row>
    <row r="26" spans="2:5" ht="15.75" x14ac:dyDescent="0.25">
      <c r="B26" s="5" t="s">
        <v>29</v>
      </c>
      <c r="C26" s="31" t="s">
        <v>30</v>
      </c>
      <c r="D26" s="31" t="s">
        <v>2</v>
      </c>
    </row>
    <row r="27" spans="2:5" s="26" customFormat="1" ht="15.75" x14ac:dyDescent="0.25">
      <c r="B27" s="5">
        <v>1</v>
      </c>
      <c r="C27" s="31">
        <v>2</v>
      </c>
      <c r="D27" s="31">
        <v>3</v>
      </c>
    </row>
    <row r="28" spans="2:5" s="26" customFormat="1" ht="15.75" x14ac:dyDescent="0.25">
      <c r="B28" s="32" t="s">
        <v>29</v>
      </c>
      <c r="C28" s="33">
        <v>24</v>
      </c>
      <c r="D28" s="27">
        <v>88560</v>
      </c>
    </row>
    <row r="29" spans="2:5" s="26" customFormat="1" ht="15.75" x14ac:dyDescent="0.25">
      <c r="B29" s="2" t="s">
        <v>0</v>
      </c>
      <c r="C29" s="11"/>
      <c r="D29" s="34">
        <f>D28</f>
        <v>88560</v>
      </c>
    </row>
    <row r="30" spans="2:5" s="26" customFormat="1" ht="15.75" thickBot="1" x14ac:dyDescent="0.3"/>
    <row r="31" spans="2:5" ht="15.75" x14ac:dyDescent="0.25">
      <c r="B31" s="97" t="s">
        <v>4</v>
      </c>
      <c r="C31" s="99" t="s">
        <v>2</v>
      </c>
      <c r="D31" s="100"/>
      <c r="E31" s="9"/>
    </row>
    <row r="32" spans="2:5" ht="16.5" thickBot="1" x14ac:dyDescent="0.3">
      <c r="B32" s="98"/>
      <c r="C32" s="101">
        <f>D11+D19+D24+D29</f>
        <v>1559366</v>
      </c>
      <c r="D32" s="102"/>
      <c r="E32" s="21"/>
    </row>
  </sheetData>
  <mergeCells count="7">
    <mergeCell ref="D1:E1"/>
    <mergeCell ref="C2:E2"/>
    <mergeCell ref="C3:E3"/>
    <mergeCell ref="A5:E5"/>
    <mergeCell ref="B31:B32"/>
    <mergeCell ref="C31:D31"/>
    <mergeCell ref="C32:D32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2020</vt:lpstr>
      <vt:lpstr>среднегодовая по инообластным</vt:lpstr>
      <vt:lpstr>'среднегодовая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2021-01-21T23:52:29Z</cp:lastPrinted>
  <dcterms:created xsi:type="dcterms:W3CDTF">2013-02-07T03:49:39Z</dcterms:created>
  <dcterms:modified xsi:type="dcterms:W3CDTF">2021-01-21T23:52:32Z</dcterms:modified>
</cp:coreProperties>
</file>